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6" i="1" l="1"/>
  <c r="E188" i="1"/>
  <c r="F188" i="1"/>
  <c r="G188" i="1"/>
  <c r="H188" i="1"/>
  <c r="I188" i="1"/>
  <c r="J188" i="1"/>
  <c r="K188" i="1"/>
  <c r="F189" i="1"/>
  <c r="E190" i="1"/>
  <c r="F190" i="1"/>
  <c r="K190" i="1"/>
  <c r="F166" i="1"/>
  <c r="F168" i="1"/>
  <c r="F169" i="1"/>
  <c r="F170" i="1"/>
  <c r="E171" i="1"/>
  <c r="F171" i="1"/>
  <c r="K171" i="1"/>
  <c r="F148" i="1"/>
  <c r="F150" i="1"/>
  <c r="K150" i="1"/>
  <c r="F151" i="1"/>
  <c r="K151" i="1"/>
  <c r="E152" i="1"/>
  <c r="F152" i="1"/>
  <c r="K152" i="1"/>
  <c r="E129" i="1"/>
  <c r="F129" i="1"/>
  <c r="K129" i="1"/>
  <c r="F130" i="1"/>
  <c r="G130" i="1"/>
  <c r="H130" i="1"/>
  <c r="I130" i="1"/>
  <c r="J130" i="1"/>
  <c r="K130" i="1"/>
  <c r="F131" i="1"/>
  <c r="K131" i="1"/>
  <c r="F132" i="1"/>
  <c r="H132" i="1"/>
  <c r="I132" i="1"/>
  <c r="J132" i="1"/>
  <c r="K132" i="1"/>
  <c r="E133" i="1"/>
  <c r="F133" i="1"/>
  <c r="G133" i="1"/>
  <c r="H133" i="1"/>
  <c r="I133" i="1"/>
  <c r="J133" i="1"/>
  <c r="K133" i="1"/>
  <c r="E110" i="1"/>
  <c r="F110" i="1"/>
  <c r="G110" i="1"/>
  <c r="H110" i="1"/>
  <c r="I110" i="1"/>
  <c r="J110" i="1"/>
  <c r="K110" i="1"/>
  <c r="F111" i="1"/>
  <c r="G111" i="1"/>
  <c r="H111" i="1"/>
  <c r="I111" i="1"/>
  <c r="J111" i="1"/>
  <c r="F112" i="1"/>
  <c r="E113" i="1"/>
  <c r="F113" i="1"/>
  <c r="K113" i="1"/>
  <c r="E114" i="1"/>
  <c r="F114" i="1"/>
  <c r="K114" i="1"/>
  <c r="E91" i="1"/>
  <c r="F91" i="1"/>
  <c r="K91" i="1"/>
  <c r="E92" i="1"/>
  <c r="F92" i="1"/>
  <c r="G92" i="1"/>
  <c r="H92" i="1"/>
  <c r="I92" i="1"/>
  <c r="K92" i="1"/>
  <c r="F93" i="1"/>
  <c r="E94" i="1"/>
  <c r="F94" i="1"/>
  <c r="H94" i="1"/>
  <c r="K94" i="1"/>
  <c r="E95" i="1"/>
  <c r="F95" i="1"/>
  <c r="K95" i="1"/>
  <c r="F71" i="1"/>
  <c r="K71" i="1"/>
  <c r="E72" i="1"/>
  <c r="F72" i="1"/>
  <c r="K72" i="1"/>
  <c r="E73" i="1"/>
  <c r="F73" i="1"/>
  <c r="K73" i="1"/>
  <c r="E74" i="1"/>
  <c r="F74" i="1"/>
  <c r="K74" i="1"/>
  <c r="E75" i="1"/>
  <c r="F75" i="1"/>
  <c r="K75" i="1"/>
  <c r="E76" i="1"/>
  <c r="F76" i="1"/>
  <c r="K76" i="1"/>
  <c r="E52" i="1"/>
  <c r="F52" i="1"/>
  <c r="G52" i="1"/>
  <c r="H52" i="1"/>
  <c r="I52" i="1"/>
  <c r="J52" i="1"/>
  <c r="K52" i="1"/>
  <c r="F53" i="1"/>
  <c r="E54" i="1"/>
  <c r="F54" i="1"/>
  <c r="K54" i="1"/>
  <c r="F55" i="1"/>
  <c r="E56" i="1"/>
  <c r="F56" i="1"/>
  <c r="H56" i="1"/>
  <c r="K56" i="1"/>
  <c r="E57" i="1"/>
  <c r="F57" i="1"/>
  <c r="K57" i="1"/>
  <c r="E33" i="1"/>
  <c r="F33" i="1"/>
  <c r="E34" i="1"/>
  <c r="F34" i="1"/>
  <c r="K34" i="1"/>
  <c r="E35" i="1"/>
  <c r="F35" i="1"/>
  <c r="J35" i="1"/>
  <c r="K35" i="1"/>
  <c r="F36" i="1"/>
  <c r="E37" i="1"/>
  <c r="F37" i="1"/>
  <c r="G37" i="1"/>
  <c r="H37" i="1"/>
  <c r="I37" i="1"/>
  <c r="J37" i="1"/>
  <c r="K37" i="1"/>
  <c r="E38" i="1"/>
  <c r="F38" i="1"/>
  <c r="K38" i="1"/>
  <c r="E15" i="1"/>
  <c r="F15" i="1"/>
  <c r="K15" i="1"/>
  <c r="F16" i="1"/>
  <c r="K16" i="1"/>
  <c r="E17" i="1"/>
  <c r="F17" i="1"/>
  <c r="K17" i="1"/>
  <c r="E18" i="1"/>
  <c r="F18" i="1"/>
  <c r="K18" i="1"/>
  <c r="E19" i="1"/>
  <c r="F19" i="1"/>
  <c r="K19" i="1"/>
  <c r="F20" i="1"/>
  <c r="G20" i="1"/>
  <c r="H20" i="1"/>
  <c r="I20" i="1"/>
  <c r="K20" i="1"/>
  <c r="L195" i="1" l="1"/>
  <c r="L194" i="1"/>
  <c r="L184" i="1"/>
  <c r="L175" i="1"/>
  <c r="L165" i="1"/>
  <c r="L176" i="1" s="1"/>
  <c r="L156" i="1"/>
  <c r="L146" i="1"/>
  <c r="L157" i="1" s="1"/>
  <c r="L138" i="1"/>
  <c r="L137" i="1"/>
  <c r="L127" i="1"/>
  <c r="L118" i="1"/>
  <c r="L119" i="1" s="1"/>
  <c r="L108" i="1"/>
  <c r="L99" i="1"/>
  <c r="L100" i="1" s="1"/>
  <c r="L89" i="1"/>
  <c r="L81" i="1"/>
  <c r="L80" i="1"/>
  <c r="L70" i="1"/>
  <c r="L61" i="1"/>
  <c r="L51" i="1"/>
  <c r="L62" i="1" s="1"/>
  <c r="L43" i="1"/>
  <c r="L42" i="1"/>
  <c r="L32" i="1"/>
  <c r="L23" i="1"/>
  <c r="L13" i="1"/>
  <c r="L24" i="1" s="1"/>
  <c r="A109" i="1"/>
  <c r="B195" i="1"/>
  <c r="A195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I118" i="1"/>
  <c r="H118" i="1"/>
  <c r="G118" i="1"/>
  <c r="F118" i="1"/>
  <c r="B109" i="1"/>
  <c r="J108" i="1"/>
  <c r="J119" i="1" s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F100" i="1" s="1"/>
  <c r="B81" i="1"/>
  <c r="A81" i="1"/>
  <c r="J80" i="1"/>
  <c r="I80" i="1"/>
  <c r="I81" i="1" s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J62" i="1" s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81" i="1" l="1"/>
  <c r="G81" i="1"/>
  <c r="H81" i="1"/>
  <c r="G62" i="1"/>
  <c r="I62" i="1"/>
  <c r="G195" i="1"/>
  <c r="H176" i="1"/>
  <c r="I176" i="1"/>
  <c r="G176" i="1"/>
  <c r="I157" i="1"/>
  <c r="H157" i="1"/>
  <c r="G157" i="1"/>
  <c r="J138" i="1"/>
  <c r="I138" i="1"/>
  <c r="G100" i="1"/>
  <c r="H62" i="1"/>
  <c r="J43" i="1"/>
  <c r="J81" i="1"/>
  <c r="J157" i="1"/>
  <c r="H195" i="1"/>
  <c r="I195" i="1"/>
  <c r="J195" i="1"/>
  <c r="J176" i="1"/>
  <c r="G138" i="1"/>
  <c r="H138" i="1"/>
  <c r="G119" i="1"/>
  <c r="H119" i="1"/>
  <c r="I119" i="1"/>
  <c r="H100" i="1"/>
  <c r="I100" i="1"/>
  <c r="J100" i="1"/>
  <c r="F62" i="1"/>
  <c r="F43" i="1"/>
  <c r="G43" i="1"/>
  <c r="H43" i="1"/>
  <c r="I43" i="1"/>
  <c r="F119" i="1"/>
  <c r="F138" i="1"/>
  <c r="F157" i="1"/>
  <c r="F176" i="1"/>
  <c r="F195" i="1"/>
  <c r="I24" i="1"/>
  <c r="F24" i="1"/>
  <c r="J24" i="1"/>
  <c r="H24" i="1"/>
  <c r="G24" i="1"/>
  <c r="G196" i="1" l="1"/>
  <c r="J196" i="1"/>
  <c r="F196" i="1"/>
  <c r="I196" i="1"/>
  <c r="H196" i="1"/>
</calcChain>
</file>

<file path=xl/sharedStrings.xml><?xml version="1.0" encoding="utf-8"?>
<sst xmlns="http://schemas.openxmlformats.org/spreadsheetml/2006/main" count="209" uniqueCount="69">
  <si>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</si>
  <si>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</si>
  <si>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</si>
  <si>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</si>
  <si>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</si>
  <si>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</si>
  <si>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</si>
  <si>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</si>
  <si>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</si>
  <si>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</si>
  <si>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</si>
  <si>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</si>
  <si>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</si>
  <si>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</si>
  <si>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</si>
  <si>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</si>
  <si>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</si>
  <si>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</si>
  <si>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</si>
  <si>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</si>
  <si>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</si>
  <si>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</si>
  <si>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</si>
  <si>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</si>
  <si>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</si>
  <si>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</si>
  <si>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</si>
  <si>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</si>
  <si>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</si>
  <si>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</si>
  <si>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</si>
  <si>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</si>
  <si>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</si>
  <si>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</si>
  <si>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</si>
  <si>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</si>
  <si>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</si>
  <si>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</si>
  <si>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Котлеты из птицы с соусом томатным с овощами</t>
  </si>
  <si>
    <t>Каша гречневая рассыпчатая</t>
  </si>
  <si>
    <t>Суп картофельный с макаронными изделиями</t>
  </si>
  <si>
    <t>Макароны отварные</t>
  </si>
  <si>
    <t>Огурцы маринованные</t>
  </si>
  <si>
    <t>Каша пшенная</t>
  </si>
  <si>
    <t>36.23</t>
  </si>
  <si>
    <t xml:space="preserve">Пряники </t>
  </si>
  <si>
    <t>Тефтели из говядины с соусом томатным с овощами</t>
  </si>
  <si>
    <t>Коржики</t>
  </si>
  <si>
    <t>Яблоко</t>
  </si>
  <si>
    <t>Шницель из говядины с соусом томатным с овощами</t>
  </si>
  <si>
    <t>Рис отварной</t>
  </si>
  <si>
    <t>чай с сахаром</t>
  </si>
  <si>
    <t>Кукуруза консервированная</t>
  </si>
  <si>
    <t>Горошек зеленый консервированный</t>
  </si>
  <si>
    <t>Суп из овощей</t>
  </si>
  <si>
    <t>Котлеты из птицы с соусом томатны с овощами</t>
  </si>
  <si>
    <t>Картофельное пюре</t>
  </si>
  <si>
    <t>Фрукты</t>
  </si>
  <si>
    <t>Кисель фруктовй</t>
  </si>
  <si>
    <t>Свекольник со сметаной</t>
  </si>
  <si>
    <t>200/5</t>
  </si>
  <si>
    <t>Биточки из говядины с соусом томатным с овощами</t>
  </si>
  <si>
    <t>Компот из свежих фруктов</t>
  </si>
  <si>
    <t>Коржик</t>
  </si>
  <si>
    <t>Суп лапша домашняя</t>
  </si>
  <si>
    <t>Жаркое по-домашнему из курицы</t>
  </si>
  <si>
    <t>Компот из сухофруктов</t>
  </si>
  <si>
    <t>Хапсирокова И.М.</t>
  </si>
  <si>
    <t>МБОУ "СОШ а.Хабез имени Арашукова Р.Р.""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</si>
</sst>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tm2025-sm.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5">
          <cell r="E15" t="str">
            <v>Суп гороховый</v>
          </cell>
          <cell r="F15">
            <v>200</v>
          </cell>
          <cell r="K15">
            <v>102</v>
          </cell>
        </row>
        <row r="16">
          <cell r="F16">
            <v>110</v>
          </cell>
          <cell r="K16">
            <v>294</v>
          </cell>
        </row>
        <row r="17">
          <cell r="E17" t="str">
            <v>Каша пшенная</v>
          </cell>
          <cell r="F17">
            <v>150</v>
          </cell>
          <cell r="K17">
            <v>302</v>
          </cell>
        </row>
        <row r="18">
          <cell r="E18" t="str">
            <v>Компот из свежих фруктов</v>
          </cell>
          <cell r="F18">
            <v>200</v>
          </cell>
          <cell r="K18">
            <v>344</v>
          </cell>
        </row>
        <row r="19">
          <cell r="E19" t="str">
            <v>Хлеб пшеничный</v>
          </cell>
          <cell r="F19">
            <v>75</v>
          </cell>
          <cell r="K19">
            <v>405</v>
          </cell>
        </row>
        <row r="20">
          <cell r="F20">
            <v>110</v>
          </cell>
          <cell r="G20">
            <v>1.5</v>
          </cell>
          <cell r="H20">
            <v>0.1</v>
          </cell>
          <cell r="I20">
            <v>9.9</v>
          </cell>
          <cell r="K20">
            <v>338</v>
          </cell>
        </row>
        <row r="33">
          <cell r="E33" t="str">
            <v xml:space="preserve">Кукуруза консервированная </v>
          </cell>
          <cell r="F33">
            <v>60</v>
          </cell>
        </row>
        <row r="34">
          <cell r="E34" t="str">
            <v>Борщ из капусты с картофелем и сметаной</v>
          </cell>
          <cell r="F34" t="str">
            <v>200\5</v>
          </cell>
          <cell r="K34">
            <v>82</v>
          </cell>
        </row>
        <row r="35">
          <cell r="E35" t="str">
            <v>Биточки из говядины с томатным соусом с овощами</v>
          </cell>
          <cell r="F35">
            <v>110</v>
          </cell>
          <cell r="J35">
            <v>202.2</v>
          </cell>
          <cell r="K35">
            <v>268</v>
          </cell>
        </row>
        <row r="36">
          <cell r="F36">
            <v>150</v>
          </cell>
        </row>
        <row r="37">
          <cell r="E37" t="str">
            <v>Чай с сахаром и лимоном</v>
          </cell>
          <cell r="F37">
            <v>200</v>
          </cell>
          <cell r="G37">
            <v>0.2</v>
          </cell>
          <cell r="H37">
            <v>0</v>
          </cell>
          <cell r="I37">
            <v>6.8</v>
          </cell>
          <cell r="J37">
            <v>27.8</v>
          </cell>
          <cell r="K37">
            <v>377</v>
          </cell>
        </row>
        <row r="38">
          <cell r="E38" t="str">
            <v xml:space="preserve">Хлеб пшеничный </v>
          </cell>
          <cell r="F38">
            <v>75</v>
          </cell>
          <cell r="K38">
            <v>405</v>
          </cell>
        </row>
        <row r="52">
          <cell r="E52" t="str">
            <v>Салат из отварной свеклы</v>
          </cell>
          <cell r="F52">
            <v>60</v>
          </cell>
          <cell r="G52">
            <v>1.1000000000000001</v>
          </cell>
          <cell r="H52">
            <v>0</v>
          </cell>
          <cell r="I52">
            <v>6.5</v>
          </cell>
          <cell r="J52">
            <v>38.9</v>
          </cell>
          <cell r="K52">
            <v>52</v>
          </cell>
        </row>
        <row r="53">
          <cell r="F53">
            <v>200</v>
          </cell>
        </row>
        <row r="54">
          <cell r="E54" t="str">
            <v>Курица в сметанном соусе</v>
          </cell>
          <cell r="F54" t="str">
            <v>70\50</v>
          </cell>
          <cell r="K54">
            <v>290</v>
          </cell>
        </row>
        <row r="55">
          <cell r="F55">
            <v>150</v>
          </cell>
        </row>
        <row r="56">
          <cell r="E56" t="str">
            <v>Компот из сухофруктов</v>
          </cell>
          <cell r="F56">
            <v>200</v>
          </cell>
          <cell r="H56">
            <v>0</v>
          </cell>
          <cell r="K56">
            <v>349</v>
          </cell>
        </row>
        <row r="57">
          <cell r="E57" t="str">
            <v xml:space="preserve">Хлеб пшеничный </v>
          </cell>
          <cell r="F57">
            <v>75</v>
          </cell>
          <cell r="K57">
            <v>405</v>
          </cell>
        </row>
        <row r="71">
          <cell r="F71">
            <v>60</v>
          </cell>
          <cell r="K71">
            <v>66</v>
          </cell>
        </row>
        <row r="72">
          <cell r="E72" t="str">
            <v>Свекольник со сметаной</v>
          </cell>
          <cell r="F72" t="str">
            <v>200\10</v>
          </cell>
          <cell r="K72">
            <v>86</v>
          </cell>
        </row>
        <row r="73">
          <cell r="E73" t="str">
            <v>Рыба тушенная в томате с овощами</v>
          </cell>
          <cell r="F73" t="str">
            <v>70\50</v>
          </cell>
          <cell r="K73">
            <v>229</v>
          </cell>
        </row>
        <row r="74">
          <cell r="E74" t="str">
            <v>Картофельное пюре</v>
          </cell>
          <cell r="F74">
            <v>150</v>
          </cell>
          <cell r="K74">
            <v>312</v>
          </cell>
        </row>
        <row r="75">
          <cell r="E75" t="str">
            <v>Кисель  фруктовый</v>
          </cell>
          <cell r="F75">
            <v>200</v>
          </cell>
          <cell r="K75">
            <v>354</v>
          </cell>
        </row>
        <row r="76">
          <cell r="E76" t="str">
            <v xml:space="preserve">Хлеб пшеничный </v>
          </cell>
          <cell r="F76">
            <v>75</v>
          </cell>
          <cell r="K76">
            <v>405</v>
          </cell>
        </row>
        <row r="91">
          <cell r="E91" t="str">
            <v>Суп гороховый</v>
          </cell>
          <cell r="F91">
            <v>200</v>
          </cell>
          <cell r="K91">
            <v>102</v>
          </cell>
        </row>
        <row r="92">
          <cell r="E92" t="str">
            <v>Тефтели из говядины с томатным соусом с овощами</v>
          </cell>
          <cell r="F92">
            <v>110</v>
          </cell>
          <cell r="G92" t="str">
            <v>14,97</v>
          </cell>
          <cell r="H92" t="str">
            <v>15,11</v>
          </cell>
          <cell r="I92" t="str">
            <v>4,36</v>
          </cell>
          <cell r="K92">
            <v>279</v>
          </cell>
        </row>
        <row r="93">
          <cell r="F93">
            <v>150</v>
          </cell>
        </row>
        <row r="94">
          <cell r="E94" t="str">
            <v>Чай с сахаром и лимоном</v>
          </cell>
          <cell r="F94">
            <v>200</v>
          </cell>
          <cell r="H94" t="str">
            <v>0,2</v>
          </cell>
          <cell r="K94">
            <v>377</v>
          </cell>
        </row>
        <row r="95">
          <cell r="E95" t="str">
            <v>Хлеб пшеничный</v>
          </cell>
          <cell r="F95">
            <v>75</v>
          </cell>
          <cell r="K95">
            <v>405</v>
          </cell>
        </row>
        <row r="110">
          <cell r="E110" t="str">
            <v>Суп гороховый</v>
          </cell>
          <cell r="F110">
            <v>200</v>
          </cell>
          <cell r="G110">
            <v>6.7</v>
          </cell>
          <cell r="H110">
            <v>3</v>
          </cell>
          <cell r="I110">
            <v>21</v>
          </cell>
          <cell r="J110">
            <v>134</v>
          </cell>
          <cell r="K110">
            <v>102</v>
          </cell>
        </row>
        <row r="111">
          <cell r="F111">
            <v>110</v>
          </cell>
          <cell r="G111" t="str">
            <v>14,97</v>
          </cell>
          <cell r="H111" t="str">
            <v>15,11</v>
          </cell>
          <cell r="I111" t="str">
            <v>4,36</v>
          </cell>
          <cell r="J111" t="str">
            <v>152</v>
          </cell>
        </row>
        <row r="112">
          <cell r="F112">
            <v>150</v>
          </cell>
        </row>
        <row r="113">
          <cell r="E113" t="str">
            <v>Компот из свежих фруктов</v>
          </cell>
          <cell r="F113">
            <v>200</v>
          </cell>
          <cell r="K113">
            <v>344</v>
          </cell>
        </row>
        <row r="114">
          <cell r="E114" t="str">
            <v>Хлеб пшеничный</v>
          </cell>
          <cell r="F114">
            <v>75</v>
          </cell>
          <cell r="K114">
            <v>405</v>
          </cell>
        </row>
        <row r="129">
          <cell r="E129" t="str">
            <v>Борщ из капусты с картофелем и сметаной</v>
          </cell>
          <cell r="F129" t="str">
            <v>200\5</v>
          </cell>
          <cell r="K129">
            <v>82</v>
          </cell>
        </row>
        <row r="130">
          <cell r="F130">
            <v>110</v>
          </cell>
          <cell r="G130">
            <v>9.66</v>
          </cell>
          <cell r="H130">
            <v>9.56</v>
          </cell>
          <cell r="I130">
            <v>13.3</v>
          </cell>
          <cell r="J130">
            <v>202.2</v>
          </cell>
          <cell r="K130">
            <v>268</v>
          </cell>
        </row>
        <row r="131">
          <cell r="F131">
            <v>150</v>
          </cell>
          <cell r="K131">
            <v>302</v>
          </cell>
        </row>
        <row r="132">
          <cell r="F132">
            <v>200</v>
          </cell>
          <cell r="H132">
            <v>0</v>
          </cell>
          <cell r="I132">
            <v>6.8</v>
          </cell>
          <cell r="J132">
            <v>27.8</v>
          </cell>
          <cell r="K132">
            <v>376</v>
          </cell>
        </row>
        <row r="133">
          <cell r="E133" t="str">
            <v xml:space="preserve">Хлеб пшеничный </v>
          </cell>
          <cell r="F133">
            <v>75</v>
          </cell>
          <cell r="G133">
            <v>8</v>
          </cell>
          <cell r="H133">
            <v>3.4</v>
          </cell>
          <cell r="I133">
            <v>41.5</v>
          </cell>
          <cell r="J133">
            <v>205.5</v>
          </cell>
          <cell r="K133">
            <v>405</v>
          </cell>
        </row>
        <row r="148">
          <cell r="F148">
            <v>200</v>
          </cell>
        </row>
        <row r="150">
          <cell r="F150">
            <v>150</v>
          </cell>
          <cell r="K150">
            <v>302</v>
          </cell>
        </row>
        <row r="151">
          <cell r="F151">
            <v>200</v>
          </cell>
          <cell r="K151">
            <v>349</v>
          </cell>
        </row>
        <row r="152">
          <cell r="E152" t="str">
            <v xml:space="preserve">Хлеб пшеничный </v>
          </cell>
          <cell r="F152">
            <v>75</v>
          </cell>
          <cell r="K152">
            <v>405</v>
          </cell>
        </row>
        <row r="166">
          <cell r="F166">
            <v>60</v>
          </cell>
        </row>
        <row r="168">
          <cell r="F168">
            <v>110</v>
          </cell>
        </row>
        <row r="169">
          <cell r="F169">
            <v>150</v>
          </cell>
        </row>
        <row r="170">
          <cell r="F170">
            <v>200</v>
          </cell>
        </row>
        <row r="171">
          <cell r="E171" t="str">
            <v xml:space="preserve">Хлеб пшеничный </v>
          </cell>
          <cell r="F171">
            <v>75</v>
          </cell>
          <cell r="K171">
            <v>405</v>
          </cell>
        </row>
        <row r="186">
          <cell r="F186">
            <v>200</v>
          </cell>
        </row>
        <row r="189">
          <cell r="F189">
            <v>200</v>
          </cell>
        </row>
        <row r="190">
          <cell r="E190" t="str">
            <v>Хлеб пшеничный</v>
          </cell>
          <cell r="F190">
            <v>75</v>
          </cell>
          <cell r="K190">
            <v>405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5" sqref="L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7" t="s">
        <v>68</v>
      </c>
      <c r="D1" s="58"/>
      <c r="E1" s="58"/>
      <c r="F1" s="12" t="s">
        <v>15</v>
      </c>
      <c r="G1" s="2" t="s">
        <v>16</v>
      </c>
      <c r="H1" s="59" t="s">
        <v>37</v>
      </c>
      <c r="I1" s="59"/>
      <c r="J1" s="59"/>
      <c r="K1" s="59"/>
    </row>
    <row r="2" spans="1:12" ht="17.399999999999999" x14ac:dyDescent="0.25">
      <c r="A2" s="35"/>
      <c r="C2" s="2"/>
      <c r="G2" s="2" t="s">
        <v>17</v>
      </c>
      <c r="H2" s="59" t="s">
        <v>67</v>
      </c>
      <c r="I2" s="59"/>
      <c r="J2" s="59"/>
      <c r="K2" s="59"/>
    </row>
    <row r="3" spans="1:12" ht="17.25" customHeight="1" x14ac:dyDescent="0.25">
      <c r="A3" s="4" t="s">
        <v>7</v>
      </c>
      <c r="C3" s="2"/>
      <c r="D3" s="3"/>
      <c r="E3" s="38" t="s">
        <v>8</v>
      </c>
      <c r="G3" s="2" t="s">
        <v>18</v>
      </c>
      <c r="H3" s="48">
        <v>15</v>
      </c>
      <c r="I3" s="48">
        <v>3</v>
      </c>
      <c r="J3" s="49">
        <v>2025</v>
      </c>
      <c r="K3" s="50"/>
    </row>
    <row r="4" spans="1:12" ht="13.8" thickBot="1" x14ac:dyDescent="0.3">
      <c r="C4" s="2"/>
      <c r="D4" s="4"/>
      <c r="H4" s="47" t="s">
        <v>34</v>
      </c>
      <c r="I4" s="47" t="s">
        <v>35</v>
      </c>
      <c r="J4" s="47" t="s">
        <v>36</v>
      </c>
    </row>
    <row r="5" spans="1:12" ht="31.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33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31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26</v>
      </c>
      <c r="E15" s="42" t="str">
        <f>[1]Лист1!E15</f>
        <v>Суп гороховый</v>
      </c>
      <c r="F15" s="43">
        <f>[1]Лист1!F15</f>
        <v>200</v>
      </c>
      <c r="G15" s="43">
        <v>1.9</v>
      </c>
      <c r="H15" s="43">
        <v>5.9</v>
      </c>
      <c r="I15" s="43">
        <v>12.6</v>
      </c>
      <c r="J15" s="43">
        <v>115.2</v>
      </c>
      <c r="K15" s="44">
        <f>[1]Лист1!K15</f>
        <v>102</v>
      </c>
      <c r="L15" s="43"/>
    </row>
    <row r="16" spans="1:12" ht="14.4" x14ac:dyDescent="0.3">
      <c r="A16" s="23"/>
      <c r="B16" s="15"/>
      <c r="C16" s="11"/>
      <c r="D16" s="7" t="s">
        <v>27</v>
      </c>
      <c r="E16" s="42" t="s">
        <v>38</v>
      </c>
      <c r="F16" s="43">
        <f>[1]Лист1!F16</f>
        <v>110</v>
      </c>
      <c r="G16" s="43">
        <v>12.5</v>
      </c>
      <c r="H16" s="43">
        <v>14.2</v>
      </c>
      <c r="I16" s="43">
        <v>8.6</v>
      </c>
      <c r="J16" s="43">
        <v>212.7</v>
      </c>
      <c r="K16" s="44">
        <f>[1]Лист1!K16</f>
        <v>294</v>
      </c>
      <c r="L16" s="43"/>
    </row>
    <row r="17" spans="1:12" ht="14.4" x14ac:dyDescent="0.3">
      <c r="A17" s="23"/>
      <c r="B17" s="15"/>
      <c r="C17" s="11"/>
      <c r="D17" s="7" t="s">
        <v>28</v>
      </c>
      <c r="E17" s="42" t="str">
        <f>[1]Лист1!E17</f>
        <v>Каша пшенная</v>
      </c>
      <c r="F17" s="43">
        <f>[1]Лист1!F17</f>
        <v>150</v>
      </c>
      <c r="G17" s="43">
        <v>3.2</v>
      </c>
      <c r="H17" s="43">
        <v>6.1</v>
      </c>
      <c r="I17" s="43">
        <v>23.3</v>
      </c>
      <c r="J17" s="43">
        <v>160.5</v>
      </c>
      <c r="K17" s="44">
        <f>[1]Лист1!K17</f>
        <v>302</v>
      </c>
      <c r="L17" s="43"/>
    </row>
    <row r="18" spans="1:12" ht="14.4" x14ac:dyDescent="0.3">
      <c r="A18" s="23"/>
      <c r="B18" s="15"/>
      <c r="C18" s="11"/>
      <c r="D18" s="7" t="s">
        <v>29</v>
      </c>
      <c r="E18" s="42" t="str">
        <f>[1]Лист1!E18</f>
        <v>Компот из свежих фруктов</v>
      </c>
      <c r="F18" s="43">
        <f>[1]Лист1!F18</f>
        <v>200</v>
      </c>
      <c r="G18" s="43">
        <v>0.6</v>
      </c>
      <c r="H18" s="43">
        <v>0</v>
      </c>
      <c r="I18" s="43">
        <v>27.9</v>
      </c>
      <c r="J18" s="43">
        <v>113.8</v>
      </c>
      <c r="K18" s="44">
        <f>[1]Лист1!K18</f>
        <v>344</v>
      </c>
      <c r="L18" s="43"/>
    </row>
    <row r="19" spans="1:12" ht="14.4" x14ac:dyDescent="0.3">
      <c r="A19" s="23"/>
      <c r="B19" s="15"/>
      <c r="C19" s="11"/>
      <c r="D19" s="7" t="s">
        <v>30</v>
      </c>
      <c r="E19" s="42" t="str">
        <f>[1]Лист1!E19</f>
        <v>Хлеб пшеничный</v>
      </c>
      <c r="F19" s="43">
        <f>[1]Лист1!F19</f>
        <v>75</v>
      </c>
      <c r="G19" s="43">
        <v>5.93</v>
      </c>
      <c r="H19" s="43">
        <v>0.75</v>
      </c>
      <c r="I19" s="43">
        <v>36.229999999999997</v>
      </c>
      <c r="J19" s="43">
        <v>175.35</v>
      </c>
      <c r="K19" s="44">
        <f>[1]Лист1!K19</f>
        <v>405</v>
      </c>
      <c r="L19" s="43"/>
    </row>
    <row r="20" spans="1:12" ht="14.4" x14ac:dyDescent="0.3">
      <c r="A20" s="23"/>
      <c r="B20" s="15"/>
      <c r="C20" s="11"/>
      <c r="D20" s="7" t="s">
        <v>23</v>
      </c>
      <c r="E20" s="42" t="s">
        <v>23</v>
      </c>
      <c r="F20" s="43">
        <f>[1]Лист1!F20</f>
        <v>110</v>
      </c>
      <c r="G20" s="43">
        <f>[1]Лист1!G20</f>
        <v>1.5</v>
      </c>
      <c r="H20" s="43">
        <f>[1]Лист1!H20</f>
        <v>0.1</v>
      </c>
      <c r="I20" s="43">
        <f>[1]Лист1!I20</f>
        <v>9.9</v>
      </c>
      <c r="J20" s="43">
        <v>47</v>
      </c>
      <c r="K20" s="44">
        <f>[1]Лист1!K20</f>
        <v>338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31</v>
      </c>
      <c r="E23" s="9"/>
      <c r="F23" s="19">
        <f>SUM(F14:F22)</f>
        <v>845</v>
      </c>
      <c r="G23" s="19">
        <f t="shared" ref="G23:J23" si="2">SUM(G14:G22)</f>
        <v>25.630000000000003</v>
      </c>
      <c r="H23" s="19">
        <f t="shared" si="2"/>
        <v>27.050000000000004</v>
      </c>
      <c r="I23" s="19">
        <f t="shared" si="2"/>
        <v>118.53</v>
      </c>
      <c r="J23" s="19">
        <f t="shared" si="2"/>
        <v>824.55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845</v>
      </c>
      <c r="G24" s="32">
        <f t="shared" ref="G24:J24" si="4">G13+G23</f>
        <v>25.630000000000003</v>
      </c>
      <c r="H24" s="32">
        <f t="shared" si="4"/>
        <v>27.050000000000004</v>
      </c>
      <c r="I24" s="32">
        <f t="shared" si="4"/>
        <v>118.53</v>
      </c>
      <c r="J24" s="32">
        <f t="shared" si="4"/>
        <v>824.55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31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tr">
        <f>[1]Лист1!E33</f>
        <v xml:space="preserve">Кукуруза консервированная </v>
      </c>
      <c r="F33" s="43">
        <f>[1]Лист1!F33</f>
        <v>60</v>
      </c>
      <c r="G33" s="43">
        <v>1.7</v>
      </c>
      <c r="H33" s="43">
        <v>3.7</v>
      </c>
      <c r="I33" s="43">
        <v>4.8</v>
      </c>
      <c r="J33" s="43">
        <v>59.5</v>
      </c>
      <c r="K33" s="44">
        <v>12</v>
      </c>
      <c r="L33" s="43"/>
    </row>
    <row r="34" spans="1:12" ht="14.4" x14ac:dyDescent="0.3">
      <c r="A34" s="14"/>
      <c r="B34" s="15"/>
      <c r="C34" s="11"/>
      <c r="D34" s="7" t="s">
        <v>26</v>
      </c>
      <c r="E34" s="42" t="str">
        <f>[1]Лист1!E34</f>
        <v>Борщ из капусты с картофелем и сметаной</v>
      </c>
      <c r="F34" s="43" t="str">
        <f>[1]Лист1!F34</f>
        <v>200\5</v>
      </c>
      <c r="G34" s="43">
        <v>2.2000000000000002</v>
      </c>
      <c r="H34" s="43">
        <v>4.5</v>
      </c>
      <c r="I34" s="43">
        <v>12</v>
      </c>
      <c r="J34" s="43">
        <v>97</v>
      </c>
      <c r="K34" s="44">
        <f>[1]Лист1!K34</f>
        <v>82</v>
      </c>
      <c r="L34" s="43"/>
    </row>
    <row r="35" spans="1:12" ht="14.4" x14ac:dyDescent="0.3">
      <c r="A35" s="14"/>
      <c r="B35" s="15"/>
      <c r="C35" s="11"/>
      <c r="D35" s="7" t="s">
        <v>27</v>
      </c>
      <c r="E35" s="42" t="str">
        <f>[1]Лист1!E35</f>
        <v>Биточки из говядины с томатным соусом с овощами</v>
      </c>
      <c r="F35" s="43">
        <f>[1]Лист1!F35</f>
        <v>110</v>
      </c>
      <c r="G35" s="43">
        <v>9.66</v>
      </c>
      <c r="H35" s="43">
        <v>9.56</v>
      </c>
      <c r="I35" s="43">
        <v>13.3</v>
      </c>
      <c r="J35" s="43">
        <f>[1]Лист1!J35</f>
        <v>202.2</v>
      </c>
      <c r="K35" s="44">
        <f>[1]Лист1!K35</f>
        <v>268</v>
      </c>
      <c r="L35" s="43"/>
    </row>
    <row r="36" spans="1:12" ht="14.4" x14ac:dyDescent="0.3">
      <c r="A36" s="14"/>
      <c r="B36" s="15"/>
      <c r="C36" s="11"/>
      <c r="D36" s="7" t="s">
        <v>28</v>
      </c>
      <c r="E36" s="42" t="s">
        <v>39</v>
      </c>
      <c r="F36" s="43">
        <f>[1]Лист1!F36</f>
        <v>150</v>
      </c>
      <c r="G36" s="43">
        <v>10.050000000000001</v>
      </c>
      <c r="H36" s="43">
        <v>15.5</v>
      </c>
      <c r="I36" s="43">
        <v>10.8</v>
      </c>
      <c r="J36" s="43">
        <v>263.8</v>
      </c>
      <c r="K36" s="44">
        <v>302</v>
      </c>
      <c r="L36" s="43"/>
    </row>
    <row r="37" spans="1:12" ht="14.4" x14ac:dyDescent="0.3">
      <c r="A37" s="14"/>
      <c r="B37" s="15"/>
      <c r="C37" s="11"/>
      <c r="D37" s="7" t="s">
        <v>29</v>
      </c>
      <c r="E37" s="42" t="str">
        <f>[1]Лист1!E37</f>
        <v>Чай с сахаром и лимоном</v>
      </c>
      <c r="F37" s="43">
        <f>[1]Лист1!F37</f>
        <v>200</v>
      </c>
      <c r="G37" s="43">
        <f>[1]Лист1!G37</f>
        <v>0.2</v>
      </c>
      <c r="H37" s="43">
        <f>[1]Лист1!H37</f>
        <v>0</v>
      </c>
      <c r="I37" s="43">
        <f>[1]Лист1!I37</f>
        <v>6.8</v>
      </c>
      <c r="J37" s="43">
        <f>[1]Лист1!J37</f>
        <v>27.8</v>
      </c>
      <c r="K37" s="44">
        <f>[1]Лист1!K37</f>
        <v>377</v>
      </c>
      <c r="L37" s="43"/>
    </row>
    <row r="38" spans="1:12" ht="14.4" x14ac:dyDescent="0.3">
      <c r="A38" s="14"/>
      <c r="B38" s="15"/>
      <c r="C38" s="11"/>
      <c r="D38" s="7" t="s">
        <v>30</v>
      </c>
      <c r="E38" s="42" t="str">
        <f>[1]Лист1!E38</f>
        <v xml:space="preserve">Хлеб пшеничный </v>
      </c>
      <c r="F38" s="43">
        <f>[1]Лист1!F38</f>
        <v>75</v>
      </c>
      <c r="G38" s="43">
        <v>5.93</v>
      </c>
      <c r="H38" s="43">
        <v>0.75</v>
      </c>
      <c r="I38" s="43">
        <v>36.229999999999997</v>
      </c>
      <c r="J38" s="43">
        <v>175.35</v>
      </c>
      <c r="K38" s="44">
        <f>[1]Лист1!K38</f>
        <v>405</v>
      </c>
      <c r="L38" s="43"/>
    </row>
    <row r="39" spans="1:12" ht="14.4" x14ac:dyDescent="0.3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31</v>
      </c>
      <c r="E42" s="9"/>
      <c r="F42" s="19">
        <f>SUM(F33:F41)</f>
        <v>595</v>
      </c>
      <c r="G42" s="19">
        <f t="shared" ref="G42" si="10">SUM(G33:G41)</f>
        <v>29.74</v>
      </c>
      <c r="H42" s="19">
        <f t="shared" ref="H42" si="11">SUM(H33:H41)</f>
        <v>34.01</v>
      </c>
      <c r="I42" s="19">
        <f t="shared" ref="I42" si="12">SUM(I33:I41)</f>
        <v>83.93</v>
      </c>
      <c r="J42" s="19">
        <f t="shared" ref="J42:L42" si="13">SUM(J33:J41)</f>
        <v>825.65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595</v>
      </c>
      <c r="G43" s="32">
        <f t="shared" ref="G43" si="14">G32+G42</f>
        <v>29.74</v>
      </c>
      <c r="H43" s="32">
        <f t="shared" ref="H43" si="15">H32+H42</f>
        <v>34.01</v>
      </c>
      <c r="I43" s="32">
        <f t="shared" ref="I43" si="16">I32+I42</f>
        <v>83.93</v>
      </c>
      <c r="J43" s="32">
        <f t="shared" ref="J43:L43" si="17">J32+J42</f>
        <v>825.65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31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tr">
        <f>[1]Лист1!E52</f>
        <v>Салат из отварной свеклы</v>
      </c>
      <c r="F52" s="43">
        <f>[1]Лист1!F52</f>
        <v>60</v>
      </c>
      <c r="G52" s="43">
        <f>[1]Лист1!G52</f>
        <v>1.1000000000000001</v>
      </c>
      <c r="H52" s="43">
        <f>[1]Лист1!H52</f>
        <v>0</v>
      </c>
      <c r="I52" s="43">
        <f>[1]Лист1!I52</f>
        <v>6.5</v>
      </c>
      <c r="J52" s="43">
        <f>[1]Лист1!J52</f>
        <v>38.9</v>
      </c>
      <c r="K52" s="44">
        <f>[1]Лист1!K52</f>
        <v>52</v>
      </c>
      <c r="L52" s="43"/>
    </row>
    <row r="53" spans="1:12" ht="14.4" x14ac:dyDescent="0.3">
      <c r="A53" s="23"/>
      <c r="B53" s="15"/>
      <c r="C53" s="11"/>
      <c r="D53" s="7" t="s">
        <v>26</v>
      </c>
      <c r="E53" s="42" t="s">
        <v>40</v>
      </c>
      <c r="F53" s="43">
        <f>[1]Лист1!F53</f>
        <v>200</v>
      </c>
      <c r="G53" s="43">
        <v>2.2999999999999998</v>
      </c>
      <c r="H53" s="43">
        <v>3.9</v>
      </c>
      <c r="I53" s="43">
        <v>13.6</v>
      </c>
      <c r="J53" s="43">
        <v>98.8</v>
      </c>
      <c r="K53" s="44">
        <v>102</v>
      </c>
      <c r="L53" s="43"/>
    </row>
    <row r="54" spans="1:12" ht="14.4" x14ac:dyDescent="0.3">
      <c r="A54" s="23"/>
      <c r="B54" s="15"/>
      <c r="C54" s="11"/>
      <c r="D54" s="7" t="s">
        <v>27</v>
      </c>
      <c r="E54" s="42" t="str">
        <f>[1]Лист1!E54</f>
        <v>Курица в сметанном соусе</v>
      </c>
      <c r="F54" s="43" t="str">
        <f>[1]Лист1!F54</f>
        <v>70\50</v>
      </c>
      <c r="G54" s="43">
        <v>11.5</v>
      </c>
      <c r="H54" s="43">
        <v>13.4</v>
      </c>
      <c r="I54" s="43">
        <v>9.6</v>
      </c>
      <c r="J54" s="43">
        <v>224.2</v>
      </c>
      <c r="K54" s="44">
        <f>[1]Лист1!K54</f>
        <v>290</v>
      </c>
      <c r="L54" s="43"/>
    </row>
    <row r="55" spans="1:12" ht="14.4" x14ac:dyDescent="0.3">
      <c r="A55" s="23"/>
      <c r="B55" s="15"/>
      <c r="C55" s="11"/>
      <c r="D55" s="7" t="s">
        <v>28</v>
      </c>
      <c r="E55" s="42" t="s">
        <v>41</v>
      </c>
      <c r="F55" s="43">
        <f>[1]Лист1!F55</f>
        <v>150</v>
      </c>
      <c r="G55" s="43">
        <v>5.5</v>
      </c>
      <c r="H55" s="43">
        <v>5.3</v>
      </c>
      <c r="I55" s="43">
        <v>35.299999999999997</v>
      </c>
      <c r="J55" s="43">
        <v>211.1</v>
      </c>
      <c r="K55" s="44">
        <v>309</v>
      </c>
      <c r="L55" s="43"/>
    </row>
    <row r="56" spans="1:12" ht="14.4" x14ac:dyDescent="0.3">
      <c r="A56" s="23"/>
      <c r="B56" s="15"/>
      <c r="C56" s="11"/>
      <c r="D56" s="7" t="s">
        <v>29</v>
      </c>
      <c r="E56" s="42" t="str">
        <f>[1]Лист1!E56</f>
        <v>Компот из сухофруктов</v>
      </c>
      <c r="F56" s="43">
        <f>[1]Лист1!F56</f>
        <v>200</v>
      </c>
      <c r="G56" s="43">
        <v>0.6</v>
      </c>
      <c r="H56" s="43">
        <f>[1]Лист1!H56</f>
        <v>0</v>
      </c>
      <c r="I56" s="43">
        <v>27.9</v>
      </c>
      <c r="J56" s="43">
        <v>113.8</v>
      </c>
      <c r="K56" s="44">
        <f>[1]Лист1!K56</f>
        <v>349</v>
      </c>
      <c r="L56" s="43"/>
    </row>
    <row r="57" spans="1:12" ht="14.4" x14ac:dyDescent="0.3">
      <c r="A57" s="23"/>
      <c r="B57" s="15"/>
      <c r="C57" s="11"/>
      <c r="D57" s="7" t="s">
        <v>30</v>
      </c>
      <c r="E57" s="42" t="str">
        <f>[1]Лист1!E57</f>
        <v xml:space="preserve">Хлеб пшеничный </v>
      </c>
      <c r="F57" s="43">
        <f>[1]Лист1!F57</f>
        <v>75</v>
      </c>
      <c r="G57" s="43">
        <v>5.93</v>
      </c>
      <c r="H57" s="43">
        <v>0.75</v>
      </c>
      <c r="I57" s="43">
        <v>36.229999999999997</v>
      </c>
      <c r="J57" s="43">
        <v>175.35</v>
      </c>
      <c r="K57" s="44">
        <f>[1]Лист1!K57</f>
        <v>405</v>
      </c>
      <c r="L57" s="43"/>
    </row>
    <row r="58" spans="1:12" ht="14.4" x14ac:dyDescent="0.3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31</v>
      </c>
      <c r="E61" s="9"/>
      <c r="F61" s="19">
        <f>SUM(F52:F60)</f>
        <v>685</v>
      </c>
      <c r="G61" s="19">
        <f t="shared" ref="G61" si="22">SUM(G52:G60)</f>
        <v>26.93</v>
      </c>
      <c r="H61" s="19">
        <f t="shared" ref="H61" si="23">SUM(H52:H60)</f>
        <v>23.35</v>
      </c>
      <c r="I61" s="19">
        <f t="shared" ref="I61" si="24">SUM(I52:I60)</f>
        <v>129.13</v>
      </c>
      <c r="J61" s="19">
        <f t="shared" ref="J61:L61" si="25">SUM(J52:J60)</f>
        <v>862.15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685</v>
      </c>
      <c r="G62" s="32">
        <f t="shared" ref="G62" si="26">G51+G61</f>
        <v>26.93</v>
      </c>
      <c r="H62" s="32">
        <f t="shared" ref="H62" si="27">H51+H61</f>
        <v>23.35</v>
      </c>
      <c r="I62" s="32">
        <f t="shared" ref="I62" si="28">I51+I61</f>
        <v>129.13</v>
      </c>
      <c r="J62" s="32">
        <f t="shared" ref="J62:L62" si="29">J51+J61</f>
        <v>862.15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31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42</v>
      </c>
      <c r="F71" s="43">
        <f>[1]Лист1!F71</f>
        <v>60</v>
      </c>
      <c r="G71" s="51">
        <v>1</v>
      </c>
      <c r="H71" s="43">
        <v>0.2</v>
      </c>
      <c r="I71" s="43">
        <v>3.5</v>
      </c>
      <c r="J71" s="51">
        <v>12</v>
      </c>
      <c r="K71" s="44">
        <f>[1]Лист1!K71</f>
        <v>66</v>
      </c>
      <c r="L71" s="43"/>
    </row>
    <row r="72" spans="1:12" ht="14.4" x14ac:dyDescent="0.3">
      <c r="A72" s="23"/>
      <c r="B72" s="15"/>
      <c r="C72" s="11"/>
      <c r="D72" s="7" t="s">
        <v>26</v>
      </c>
      <c r="E72" s="42" t="str">
        <f>[1]Лист1!E72</f>
        <v>Свекольник со сметаной</v>
      </c>
      <c r="F72" s="43" t="str">
        <f>[1]Лист1!F72</f>
        <v>200\10</v>
      </c>
      <c r="G72" s="43">
        <v>2.1</v>
      </c>
      <c r="H72" s="43">
        <v>6.5</v>
      </c>
      <c r="I72" s="43">
        <v>11.1</v>
      </c>
      <c r="J72" s="43">
        <v>111.2</v>
      </c>
      <c r="K72" s="44">
        <f>[1]Лист1!K72</f>
        <v>86</v>
      </c>
      <c r="L72" s="43"/>
    </row>
    <row r="73" spans="1:12" ht="14.4" x14ac:dyDescent="0.3">
      <c r="A73" s="23"/>
      <c r="B73" s="15"/>
      <c r="C73" s="11"/>
      <c r="D73" s="7" t="s">
        <v>27</v>
      </c>
      <c r="E73" s="42" t="str">
        <f>[1]Лист1!E73</f>
        <v>Рыба тушенная в томате с овощами</v>
      </c>
      <c r="F73" s="43" t="str">
        <f>[1]Лист1!F73</f>
        <v>70\50</v>
      </c>
      <c r="G73" s="43">
        <v>9.4</v>
      </c>
      <c r="H73" s="51">
        <v>2</v>
      </c>
      <c r="I73" s="43">
        <v>6.3</v>
      </c>
      <c r="J73" s="43">
        <v>160.30000000000001</v>
      </c>
      <c r="K73" s="44">
        <f>[1]Лист1!K73</f>
        <v>229</v>
      </c>
      <c r="L73" s="43"/>
    </row>
    <row r="74" spans="1:12" ht="14.4" x14ac:dyDescent="0.3">
      <c r="A74" s="23"/>
      <c r="B74" s="15"/>
      <c r="C74" s="11"/>
      <c r="D74" s="7" t="s">
        <v>28</v>
      </c>
      <c r="E74" s="42" t="str">
        <f>[1]Лист1!E74</f>
        <v>Картофельное пюре</v>
      </c>
      <c r="F74" s="43">
        <f>[1]Лист1!F74</f>
        <v>150</v>
      </c>
      <c r="G74" s="43">
        <v>3.2</v>
      </c>
      <c r="H74" s="43">
        <v>6.1</v>
      </c>
      <c r="I74" s="43">
        <v>23.3</v>
      </c>
      <c r="J74" s="43">
        <v>160.5</v>
      </c>
      <c r="K74" s="44">
        <f>[1]Лист1!K74</f>
        <v>312</v>
      </c>
      <c r="L74" s="43"/>
    </row>
    <row r="75" spans="1:12" ht="14.4" x14ac:dyDescent="0.3">
      <c r="A75" s="23"/>
      <c r="B75" s="15"/>
      <c r="C75" s="11"/>
      <c r="D75" s="7" t="s">
        <v>29</v>
      </c>
      <c r="E75" s="42" t="str">
        <f>[1]Лист1!E75</f>
        <v>Кисель  фруктовый</v>
      </c>
      <c r="F75" s="43">
        <f>[1]Лист1!F75</f>
        <v>200</v>
      </c>
      <c r="G75" s="43">
        <v>0.3</v>
      </c>
      <c r="H75" s="43">
        <v>0</v>
      </c>
      <c r="I75" s="43">
        <v>30.8</v>
      </c>
      <c r="J75" s="43">
        <v>124.2</v>
      </c>
      <c r="K75" s="44">
        <f>[1]Лист1!K75</f>
        <v>354</v>
      </c>
      <c r="L75" s="43"/>
    </row>
    <row r="76" spans="1:12" ht="14.4" x14ac:dyDescent="0.3">
      <c r="A76" s="23"/>
      <c r="B76" s="15"/>
      <c r="C76" s="11"/>
      <c r="D76" s="7" t="s">
        <v>30</v>
      </c>
      <c r="E76" s="42" t="str">
        <f>[1]Лист1!E76</f>
        <v xml:space="preserve">Хлеб пшеничный </v>
      </c>
      <c r="F76" s="43">
        <f>[1]Лист1!F76</f>
        <v>75</v>
      </c>
      <c r="G76" s="43">
        <v>5.93</v>
      </c>
      <c r="H76" s="43">
        <v>0.75</v>
      </c>
      <c r="I76" s="43">
        <v>36.229999999999997</v>
      </c>
      <c r="J76" s="43">
        <v>175.35</v>
      </c>
      <c r="K76" s="44">
        <f>[1]Лист1!K76</f>
        <v>405</v>
      </c>
      <c r="L76" s="43"/>
    </row>
    <row r="77" spans="1:12" ht="14.4" x14ac:dyDescent="0.3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31</v>
      </c>
      <c r="E80" s="9"/>
      <c r="F80" s="19">
        <f>SUM(F71:F79)</f>
        <v>485</v>
      </c>
      <c r="G80" s="19">
        <f t="shared" ref="G80" si="34">SUM(G71:G79)</f>
        <v>21.93</v>
      </c>
      <c r="H80" s="19">
        <f t="shared" ref="H80" si="35">SUM(H71:H79)</f>
        <v>15.549999999999999</v>
      </c>
      <c r="I80" s="19">
        <f t="shared" ref="I80" si="36">SUM(I71:I79)</f>
        <v>111.22999999999999</v>
      </c>
      <c r="J80" s="19">
        <f t="shared" ref="J80:L80" si="37">SUM(J71:J79)</f>
        <v>743.55000000000007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485</v>
      </c>
      <c r="G81" s="32">
        <f t="shared" ref="G81" si="38">G70+G80</f>
        <v>21.93</v>
      </c>
      <c r="H81" s="32">
        <f t="shared" ref="H81" si="39">H70+H80</f>
        <v>15.549999999999999</v>
      </c>
      <c r="I81" s="32">
        <f t="shared" ref="I81" si="40">I70+I80</f>
        <v>111.22999999999999</v>
      </c>
      <c r="J81" s="32">
        <f t="shared" ref="J81:L81" si="41">J70+J80</f>
        <v>743.55000000000007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31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 t="str">
        <f>[1]Лист1!E91</f>
        <v>Суп гороховый</v>
      </c>
      <c r="F91" s="43">
        <f>[1]Лист1!F91</f>
        <v>200</v>
      </c>
      <c r="G91" s="43">
        <v>1.9</v>
      </c>
      <c r="H91" s="43">
        <v>5.9</v>
      </c>
      <c r="I91" s="43">
        <v>12.6</v>
      </c>
      <c r="J91" s="43">
        <v>115</v>
      </c>
      <c r="K91" s="44">
        <f>[1]Лист1!K91</f>
        <v>102</v>
      </c>
      <c r="L91" s="43"/>
    </row>
    <row r="92" spans="1:12" ht="14.4" x14ac:dyDescent="0.3">
      <c r="A92" s="23"/>
      <c r="B92" s="15"/>
      <c r="C92" s="11"/>
      <c r="D92" s="7" t="s">
        <v>27</v>
      </c>
      <c r="E92" s="42" t="str">
        <f>[1]Лист1!E92</f>
        <v>Тефтели из говядины с томатным соусом с овощами</v>
      </c>
      <c r="F92" s="43">
        <f>[1]Лист1!F92</f>
        <v>110</v>
      </c>
      <c r="G92" s="43" t="str">
        <f>[1]Лист1!G92</f>
        <v>14,97</v>
      </c>
      <c r="H92" s="43" t="str">
        <f>[1]Лист1!H92</f>
        <v>15,11</v>
      </c>
      <c r="I92" s="43" t="str">
        <f>[1]Лист1!I92</f>
        <v>4,36</v>
      </c>
      <c r="J92" s="43">
        <v>202.2</v>
      </c>
      <c r="K92" s="44">
        <f>[1]Лист1!K92</f>
        <v>279</v>
      </c>
      <c r="L92" s="43"/>
    </row>
    <row r="93" spans="1:12" ht="14.4" x14ac:dyDescent="0.3">
      <c r="A93" s="23"/>
      <c r="B93" s="15"/>
      <c r="C93" s="11"/>
      <c r="D93" s="7" t="s">
        <v>28</v>
      </c>
      <c r="E93" s="42" t="s">
        <v>43</v>
      </c>
      <c r="F93" s="43">
        <f>[1]Лист1!F93</f>
        <v>150</v>
      </c>
      <c r="G93" s="43">
        <v>5.5</v>
      </c>
      <c r="H93" s="43">
        <v>5.3</v>
      </c>
      <c r="I93" s="43">
        <v>23.3</v>
      </c>
      <c r="J93" s="43">
        <v>161</v>
      </c>
      <c r="K93" s="44">
        <v>302</v>
      </c>
      <c r="L93" s="43"/>
    </row>
    <row r="94" spans="1:12" ht="14.4" x14ac:dyDescent="0.3">
      <c r="A94" s="23"/>
      <c r="B94" s="15"/>
      <c r="C94" s="11"/>
      <c r="D94" s="7" t="s">
        <v>29</v>
      </c>
      <c r="E94" s="42" t="str">
        <f>[1]Лист1!E94</f>
        <v>Чай с сахаром и лимоном</v>
      </c>
      <c r="F94" s="43">
        <f>[1]Лист1!F94</f>
        <v>200</v>
      </c>
      <c r="G94" s="43">
        <v>0.5</v>
      </c>
      <c r="H94" s="43" t="str">
        <f>[1]Лист1!H94</f>
        <v>0,2</v>
      </c>
      <c r="I94" s="43">
        <v>23.1</v>
      </c>
      <c r="J94" s="43">
        <v>96</v>
      </c>
      <c r="K94" s="44">
        <f>[1]Лист1!K94</f>
        <v>377</v>
      </c>
      <c r="L94" s="43"/>
    </row>
    <row r="95" spans="1:12" ht="14.4" x14ac:dyDescent="0.3">
      <c r="A95" s="23"/>
      <c r="B95" s="15"/>
      <c r="C95" s="11"/>
      <c r="D95" s="7" t="s">
        <v>30</v>
      </c>
      <c r="E95" s="42" t="str">
        <f>[1]Лист1!E95</f>
        <v>Хлеб пшеничный</v>
      </c>
      <c r="F95" s="43">
        <f>[1]Лист1!F95</f>
        <v>75</v>
      </c>
      <c r="G95" s="43">
        <v>5.93</v>
      </c>
      <c r="H95" s="43">
        <v>0.75</v>
      </c>
      <c r="I95" s="43" t="s">
        <v>44</v>
      </c>
      <c r="J95" s="43">
        <v>175.35</v>
      </c>
      <c r="K95" s="44">
        <f>[1]Лист1!K95</f>
        <v>405</v>
      </c>
      <c r="L95" s="43"/>
    </row>
    <row r="96" spans="1:12" ht="14.4" x14ac:dyDescent="0.3">
      <c r="A96" s="23"/>
      <c r="B96" s="15"/>
      <c r="C96" s="11"/>
      <c r="D96" s="7"/>
      <c r="E96" s="42" t="s">
        <v>45</v>
      </c>
      <c r="F96" s="43">
        <v>50</v>
      </c>
      <c r="G96" s="43">
        <v>4.8</v>
      </c>
      <c r="H96" s="51">
        <v>28</v>
      </c>
      <c r="I96" s="51">
        <v>43</v>
      </c>
      <c r="J96" s="51">
        <v>250</v>
      </c>
      <c r="K96" s="44">
        <v>49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31</v>
      </c>
      <c r="E99" s="9"/>
      <c r="F99" s="19">
        <f>SUM(F90:F98)</f>
        <v>785</v>
      </c>
      <c r="G99" s="19">
        <f t="shared" ref="G99" si="46">SUM(G90:G98)</f>
        <v>18.63</v>
      </c>
      <c r="H99" s="19">
        <f t="shared" ref="H99" si="47">SUM(H90:H98)</f>
        <v>39.950000000000003</v>
      </c>
      <c r="I99" s="19">
        <f t="shared" ref="I99" si="48">SUM(I90:I98)</f>
        <v>102</v>
      </c>
      <c r="J99" s="19">
        <f t="shared" ref="J99:L99" si="49">SUM(J90:J98)</f>
        <v>999.55000000000007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785</v>
      </c>
      <c r="G100" s="32">
        <f t="shared" ref="G100" si="50">G89+G99</f>
        <v>18.63</v>
      </c>
      <c r="H100" s="32">
        <f t="shared" ref="H100" si="51">H89+H99</f>
        <v>39.950000000000003</v>
      </c>
      <c r="I100" s="32">
        <f t="shared" ref="I100" si="52">I89+I99</f>
        <v>102</v>
      </c>
      <c r="J100" s="32">
        <f t="shared" ref="J100:L100" si="53">J89+J99</f>
        <v>999.55000000000007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31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 t="str">
        <f>[1]Лист1!E110</f>
        <v>Суп гороховый</v>
      </c>
      <c r="F110" s="43">
        <f>[1]Лист1!F110</f>
        <v>200</v>
      </c>
      <c r="G110" s="43">
        <f>[1]Лист1!G110</f>
        <v>6.7</v>
      </c>
      <c r="H110" s="43">
        <f>[1]Лист1!H110</f>
        <v>3</v>
      </c>
      <c r="I110" s="43">
        <f>[1]Лист1!I110</f>
        <v>21</v>
      </c>
      <c r="J110" s="43">
        <f>[1]Лист1!J110</f>
        <v>134</v>
      </c>
      <c r="K110" s="44">
        <f>[1]Лист1!K110</f>
        <v>102</v>
      </c>
      <c r="L110" s="43"/>
    </row>
    <row r="111" spans="1:12" ht="14.4" x14ac:dyDescent="0.3">
      <c r="A111" s="23"/>
      <c r="B111" s="15"/>
      <c r="C111" s="11"/>
      <c r="D111" s="7" t="s">
        <v>27</v>
      </c>
      <c r="E111" s="42" t="s">
        <v>46</v>
      </c>
      <c r="F111" s="43">
        <f>[1]Лист1!F111</f>
        <v>110</v>
      </c>
      <c r="G111" s="43" t="str">
        <f>[1]Лист1!G111</f>
        <v>14,97</v>
      </c>
      <c r="H111" s="43" t="str">
        <f>[1]Лист1!H111</f>
        <v>15,11</v>
      </c>
      <c r="I111" s="43" t="str">
        <f>[1]Лист1!I111</f>
        <v>4,36</v>
      </c>
      <c r="J111" s="51" t="str">
        <f>[1]Лист1!J111</f>
        <v>152</v>
      </c>
      <c r="K111" s="44">
        <v>279</v>
      </c>
      <c r="L111" s="43"/>
    </row>
    <row r="112" spans="1:12" ht="14.4" x14ac:dyDescent="0.3">
      <c r="A112" s="23"/>
      <c r="B112" s="15"/>
      <c r="C112" s="11"/>
      <c r="D112" s="7" t="s">
        <v>28</v>
      </c>
      <c r="E112" s="42" t="s">
        <v>41</v>
      </c>
      <c r="F112" s="43">
        <f>[1]Лист1!F112</f>
        <v>150</v>
      </c>
      <c r="G112" s="43">
        <v>3.2</v>
      </c>
      <c r="H112" s="43">
        <v>6.1</v>
      </c>
      <c r="I112" s="43">
        <v>23.3</v>
      </c>
      <c r="J112" s="43">
        <v>161</v>
      </c>
      <c r="K112" s="44">
        <v>309</v>
      </c>
      <c r="L112" s="43"/>
    </row>
    <row r="113" spans="1:12" ht="14.4" x14ac:dyDescent="0.3">
      <c r="A113" s="23"/>
      <c r="B113" s="15"/>
      <c r="C113" s="11"/>
      <c r="D113" s="7" t="s">
        <v>29</v>
      </c>
      <c r="E113" s="42" t="str">
        <f>[1]Лист1!E113</f>
        <v>Компот из свежих фруктов</v>
      </c>
      <c r="F113" s="43">
        <f>[1]Лист1!F113</f>
        <v>200</v>
      </c>
      <c r="G113" s="43">
        <v>0.6</v>
      </c>
      <c r="H113" s="43">
        <v>0</v>
      </c>
      <c r="I113" s="43">
        <v>27.9</v>
      </c>
      <c r="J113" s="51">
        <v>113</v>
      </c>
      <c r="K113" s="44">
        <f>[1]Лист1!K113</f>
        <v>344</v>
      </c>
      <c r="L113" s="43"/>
    </row>
    <row r="114" spans="1:12" ht="14.4" x14ac:dyDescent="0.3">
      <c r="A114" s="23"/>
      <c r="B114" s="15"/>
      <c r="C114" s="11"/>
      <c r="D114" s="7" t="s">
        <v>30</v>
      </c>
      <c r="E114" s="42" t="str">
        <f>[1]Лист1!E114</f>
        <v>Хлеб пшеничный</v>
      </c>
      <c r="F114" s="43">
        <f>[1]Лист1!F114</f>
        <v>75</v>
      </c>
      <c r="G114" s="43">
        <v>5.93</v>
      </c>
      <c r="H114" s="43">
        <v>0.75</v>
      </c>
      <c r="I114" s="43">
        <v>36.229999999999997</v>
      </c>
      <c r="J114" s="43">
        <v>175.35</v>
      </c>
      <c r="K114" s="44">
        <f>[1]Лист1!K114</f>
        <v>405</v>
      </c>
      <c r="L114" s="43"/>
    </row>
    <row r="115" spans="1:12" ht="14.4" x14ac:dyDescent="0.3">
      <c r="A115" s="23"/>
      <c r="B115" s="15"/>
      <c r="C115" s="11"/>
      <c r="D115" s="7"/>
      <c r="E115" s="42" t="s">
        <v>47</v>
      </c>
      <c r="F115" s="43">
        <v>50</v>
      </c>
      <c r="G115" s="43">
        <v>6.5</v>
      </c>
      <c r="H115" s="51">
        <v>12</v>
      </c>
      <c r="I115" s="43">
        <v>67</v>
      </c>
      <c r="J115" s="43">
        <v>390</v>
      </c>
      <c r="K115" s="44">
        <v>102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31</v>
      </c>
      <c r="E118" s="9"/>
      <c r="F118" s="19">
        <f>SUM(F109:F117)</f>
        <v>785</v>
      </c>
      <c r="G118" s="19">
        <f t="shared" ref="G118:I118" si="56">SUM(G109:G117)</f>
        <v>22.93</v>
      </c>
      <c r="H118" s="19">
        <f t="shared" si="56"/>
        <v>21.85</v>
      </c>
      <c r="I118" s="19">
        <f t="shared" si="56"/>
        <v>175.42999999999998</v>
      </c>
      <c r="J118" s="19">
        <v>741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785</v>
      </c>
      <c r="G119" s="32">
        <f t="shared" ref="G119" si="58">G108+G118</f>
        <v>22.93</v>
      </c>
      <c r="H119" s="32">
        <f t="shared" ref="H119" si="59">H108+H118</f>
        <v>21.85</v>
      </c>
      <c r="I119" s="32">
        <f t="shared" ref="I119" si="60">I108+I118</f>
        <v>175.42999999999998</v>
      </c>
      <c r="J119" s="32">
        <f t="shared" ref="J119:L119" si="61">J108+J118</f>
        <v>741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31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 t="str">
        <f>[1]Лист1!E129</f>
        <v>Борщ из капусты с картофелем и сметаной</v>
      </c>
      <c r="F129" s="43" t="str">
        <f>[1]Лист1!F129</f>
        <v>200\5</v>
      </c>
      <c r="G129" s="43">
        <v>2.2000000000000002</v>
      </c>
      <c r="H129" s="43">
        <v>4.5</v>
      </c>
      <c r="I129" s="51">
        <v>12</v>
      </c>
      <c r="J129" s="51">
        <v>97</v>
      </c>
      <c r="K129" s="44">
        <f>[1]Лист1!K129</f>
        <v>82</v>
      </c>
      <c r="L129" s="43"/>
    </row>
    <row r="130" spans="1:12" ht="14.4" x14ac:dyDescent="0.3">
      <c r="A130" s="14"/>
      <c r="B130" s="15"/>
      <c r="C130" s="11"/>
      <c r="D130" s="7" t="s">
        <v>27</v>
      </c>
      <c r="E130" s="42" t="s">
        <v>49</v>
      </c>
      <c r="F130" s="43">
        <f>[1]Лист1!F130</f>
        <v>110</v>
      </c>
      <c r="G130" s="43">
        <f>[1]Лист1!G130</f>
        <v>9.66</v>
      </c>
      <c r="H130" s="43">
        <f>[1]Лист1!H130</f>
        <v>9.56</v>
      </c>
      <c r="I130" s="43">
        <f>[1]Лист1!I130</f>
        <v>13.3</v>
      </c>
      <c r="J130" s="43">
        <f>[1]Лист1!J130</f>
        <v>202.2</v>
      </c>
      <c r="K130" s="44">
        <f>[1]Лист1!K130</f>
        <v>268</v>
      </c>
      <c r="L130" s="43"/>
    </row>
    <row r="131" spans="1:12" ht="14.4" x14ac:dyDescent="0.3">
      <c r="A131" s="14"/>
      <c r="B131" s="15"/>
      <c r="C131" s="11"/>
      <c r="D131" s="7" t="s">
        <v>28</v>
      </c>
      <c r="E131" s="42" t="s">
        <v>50</v>
      </c>
      <c r="F131" s="43">
        <f>[1]Лист1!F131</f>
        <v>150</v>
      </c>
      <c r="G131" s="43">
        <v>8.6999999999999993</v>
      </c>
      <c r="H131" s="43">
        <v>5.4</v>
      </c>
      <c r="I131" s="43">
        <v>45</v>
      </c>
      <c r="J131" s="43">
        <v>263.8</v>
      </c>
      <c r="K131" s="44">
        <f>[1]Лист1!K131</f>
        <v>302</v>
      </c>
      <c r="L131" s="43"/>
    </row>
    <row r="132" spans="1:12" ht="14.4" x14ac:dyDescent="0.3">
      <c r="A132" s="14"/>
      <c r="B132" s="15"/>
      <c r="C132" s="11"/>
      <c r="D132" s="7" t="s">
        <v>29</v>
      </c>
      <c r="E132" s="42" t="s">
        <v>51</v>
      </c>
      <c r="F132" s="43">
        <f>[1]Лист1!F132</f>
        <v>200</v>
      </c>
      <c r="G132" s="43">
        <v>0.5</v>
      </c>
      <c r="H132" s="43">
        <f>[1]Лист1!H132</f>
        <v>0</v>
      </c>
      <c r="I132" s="43">
        <f>[1]Лист1!I132</f>
        <v>6.8</v>
      </c>
      <c r="J132" s="43">
        <f>[1]Лист1!J132</f>
        <v>27.8</v>
      </c>
      <c r="K132" s="44">
        <f>[1]Лист1!K132</f>
        <v>376</v>
      </c>
      <c r="L132" s="43"/>
    </row>
    <row r="133" spans="1:12" ht="14.4" x14ac:dyDescent="0.3">
      <c r="A133" s="14"/>
      <c r="B133" s="15"/>
      <c r="C133" s="11"/>
      <c r="D133" s="7" t="s">
        <v>30</v>
      </c>
      <c r="E133" s="42" t="str">
        <f>[1]Лист1!E133</f>
        <v xml:space="preserve">Хлеб пшеничный </v>
      </c>
      <c r="F133" s="43">
        <f>[1]Лист1!F133</f>
        <v>75</v>
      </c>
      <c r="G133" s="43">
        <f>[1]Лист1!G133</f>
        <v>8</v>
      </c>
      <c r="H133" s="43">
        <f>[1]Лист1!H133</f>
        <v>3.4</v>
      </c>
      <c r="I133" s="43">
        <f>[1]Лист1!I133</f>
        <v>41.5</v>
      </c>
      <c r="J133" s="43">
        <f>[1]Лист1!J133</f>
        <v>205.5</v>
      </c>
      <c r="K133" s="44">
        <f>[1]Лист1!K133</f>
        <v>405</v>
      </c>
      <c r="L133" s="43"/>
    </row>
    <row r="134" spans="1:12" ht="14.4" x14ac:dyDescent="0.3">
      <c r="A134" s="14"/>
      <c r="B134" s="15"/>
      <c r="C134" s="11"/>
      <c r="D134" s="7" t="s">
        <v>57</v>
      </c>
      <c r="E134" s="42" t="s">
        <v>48</v>
      </c>
      <c r="F134" s="43">
        <v>100</v>
      </c>
      <c r="G134" s="43">
        <v>1.5</v>
      </c>
      <c r="H134" s="43">
        <v>0.1</v>
      </c>
      <c r="I134" s="43">
        <v>9.9</v>
      </c>
      <c r="J134" s="51">
        <v>47</v>
      </c>
      <c r="K134" s="44">
        <v>338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31</v>
      </c>
      <c r="E137" s="9"/>
      <c r="F137" s="19">
        <f>SUM(F128:F136)</f>
        <v>635</v>
      </c>
      <c r="G137" s="19">
        <f t="shared" ref="G137:J137" si="64">SUM(G128:G136)</f>
        <v>30.56</v>
      </c>
      <c r="H137" s="19">
        <f t="shared" si="64"/>
        <v>22.96</v>
      </c>
      <c r="I137" s="19">
        <f t="shared" si="64"/>
        <v>128.5</v>
      </c>
      <c r="J137" s="19">
        <f t="shared" si="64"/>
        <v>843.3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635</v>
      </c>
      <c r="G138" s="32">
        <f t="shared" ref="G138" si="66">G127+G137</f>
        <v>30.56</v>
      </c>
      <c r="H138" s="32">
        <f t="shared" ref="H138" si="67">H127+H137</f>
        <v>22.96</v>
      </c>
      <c r="I138" s="32">
        <f t="shared" ref="I138" si="68">I127+I137</f>
        <v>128.5</v>
      </c>
      <c r="J138" s="32">
        <f t="shared" ref="J138:L138" si="69">J127+J137</f>
        <v>843.3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31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52</v>
      </c>
      <c r="F147" s="43">
        <v>60</v>
      </c>
      <c r="G147" s="43">
        <v>1.7</v>
      </c>
      <c r="H147" s="43">
        <v>3.7</v>
      </c>
      <c r="I147" s="43">
        <v>4.8</v>
      </c>
      <c r="J147" s="43">
        <v>59.5</v>
      </c>
      <c r="K147" s="44">
        <v>12</v>
      </c>
      <c r="L147" s="43"/>
    </row>
    <row r="148" spans="1:12" ht="14.4" x14ac:dyDescent="0.3">
      <c r="A148" s="23"/>
      <c r="B148" s="15"/>
      <c r="C148" s="11"/>
      <c r="D148" s="7" t="s">
        <v>26</v>
      </c>
      <c r="E148" s="42" t="s">
        <v>54</v>
      </c>
      <c r="F148" s="43">
        <f>[1]Лист1!F148</f>
        <v>200</v>
      </c>
      <c r="G148" s="43">
        <v>2.1</v>
      </c>
      <c r="H148" s="43">
        <v>6.5</v>
      </c>
      <c r="I148" s="43">
        <v>11.1</v>
      </c>
      <c r="J148" s="51">
        <v>111</v>
      </c>
      <c r="K148" s="44">
        <v>99</v>
      </c>
      <c r="L148" s="43"/>
    </row>
    <row r="149" spans="1:12" ht="14.4" x14ac:dyDescent="0.3">
      <c r="A149" s="23"/>
      <c r="B149" s="15"/>
      <c r="C149" s="11"/>
      <c r="D149" s="7" t="s">
        <v>27</v>
      </c>
      <c r="E149" s="42" t="s">
        <v>55</v>
      </c>
      <c r="F149" s="43">
        <v>110</v>
      </c>
      <c r="G149" s="43">
        <v>12.5</v>
      </c>
      <c r="H149" s="43">
        <v>14.2</v>
      </c>
      <c r="I149" s="43">
        <v>8.6</v>
      </c>
      <c r="J149" s="43">
        <v>115.2</v>
      </c>
      <c r="K149" s="44">
        <v>102</v>
      </c>
      <c r="L149" s="43"/>
    </row>
    <row r="150" spans="1:12" ht="14.4" x14ac:dyDescent="0.3">
      <c r="A150" s="23"/>
      <c r="B150" s="15"/>
      <c r="C150" s="11"/>
      <c r="D150" s="7" t="s">
        <v>28</v>
      </c>
      <c r="E150" s="42" t="s">
        <v>56</v>
      </c>
      <c r="F150" s="43">
        <f>[1]Лист1!F150</f>
        <v>150</v>
      </c>
      <c r="G150" s="43">
        <v>3.2</v>
      </c>
      <c r="H150" s="43">
        <v>6.1</v>
      </c>
      <c r="I150" s="43">
        <v>23.3</v>
      </c>
      <c r="J150" s="51">
        <v>161</v>
      </c>
      <c r="K150" s="44">
        <f>[1]Лист1!K150</f>
        <v>302</v>
      </c>
      <c r="L150" s="43"/>
    </row>
    <row r="151" spans="1:12" ht="14.4" x14ac:dyDescent="0.3">
      <c r="A151" s="23"/>
      <c r="B151" s="15"/>
      <c r="C151" s="11"/>
      <c r="D151" s="7" t="s">
        <v>29</v>
      </c>
      <c r="E151" s="42" t="s">
        <v>58</v>
      </c>
      <c r="F151" s="43">
        <f>[1]Лист1!F151</f>
        <v>200</v>
      </c>
      <c r="G151" s="43">
        <v>0.3</v>
      </c>
      <c r="H151" s="51">
        <v>0</v>
      </c>
      <c r="I151" s="43">
        <v>30.08</v>
      </c>
      <c r="J151" s="51">
        <v>124</v>
      </c>
      <c r="K151" s="44">
        <f>[1]Лист1!K151</f>
        <v>349</v>
      </c>
      <c r="L151" s="43"/>
    </row>
    <row r="152" spans="1:12" ht="14.4" x14ac:dyDescent="0.3">
      <c r="A152" s="23"/>
      <c r="B152" s="15"/>
      <c r="C152" s="11"/>
      <c r="D152" s="7" t="s">
        <v>30</v>
      </c>
      <c r="E152" s="42" t="str">
        <f>[1]Лист1!E152</f>
        <v xml:space="preserve">Хлеб пшеничный </v>
      </c>
      <c r="F152" s="43">
        <f>[1]Лист1!F152</f>
        <v>75</v>
      </c>
      <c r="G152" s="43">
        <v>5.93</v>
      </c>
      <c r="H152" s="43">
        <v>0.75</v>
      </c>
      <c r="I152" s="43">
        <v>36.229999999999997</v>
      </c>
      <c r="J152" s="43">
        <v>175.35</v>
      </c>
      <c r="K152" s="44">
        <f>[1]Лист1!K152</f>
        <v>405</v>
      </c>
      <c r="L152" s="43"/>
    </row>
    <row r="153" spans="1:12" ht="14.4" x14ac:dyDescent="0.3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31</v>
      </c>
      <c r="E156" s="9"/>
      <c r="F156" s="19">
        <f>SUM(F147:F155)</f>
        <v>795</v>
      </c>
      <c r="G156" s="19">
        <f t="shared" ref="G156:J156" si="72">SUM(G147:G155)</f>
        <v>25.73</v>
      </c>
      <c r="H156" s="19">
        <f t="shared" si="72"/>
        <v>31.25</v>
      </c>
      <c r="I156" s="19">
        <f t="shared" si="72"/>
        <v>114.10999999999999</v>
      </c>
      <c r="J156" s="19">
        <f t="shared" si="72"/>
        <v>746.05000000000007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795</v>
      </c>
      <c r="G157" s="32">
        <f t="shared" ref="G157" si="74">G146+G156</f>
        <v>25.73</v>
      </c>
      <c r="H157" s="32">
        <f t="shared" ref="H157" si="75">H146+H156</f>
        <v>31.25</v>
      </c>
      <c r="I157" s="32">
        <f t="shared" ref="I157" si="76">I146+I156</f>
        <v>114.10999999999999</v>
      </c>
      <c r="J157" s="32">
        <f t="shared" ref="J157:L157" si="77">J146+J156</f>
        <v>746.05000000000007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31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53</v>
      </c>
      <c r="F166" s="43">
        <f>[1]Лист1!F166</f>
        <v>60</v>
      </c>
      <c r="G166" s="43">
        <v>1.8</v>
      </c>
      <c r="H166" s="43">
        <v>3.1</v>
      </c>
      <c r="I166" s="43">
        <v>1.9</v>
      </c>
      <c r="J166" s="51">
        <v>50</v>
      </c>
      <c r="K166" s="44">
        <v>10</v>
      </c>
      <c r="L166" s="43"/>
    </row>
    <row r="167" spans="1:12" ht="14.4" x14ac:dyDescent="0.3">
      <c r="A167" s="23"/>
      <c r="B167" s="15"/>
      <c r="C167" s="11"/>
      <c r="D167" s="7" t="s">
        <v>26</v>
      </c>
      <c r="E167" s="42" t="s">
        <v>59</v>
      </c>
      <c r="F167" s="43" t="s">
        <v>60</v>
      </c>
      <c r="G167" s="52">
        <v>2.1</v>
      </c>
      <c r="H167" s="43">
        <v>6.5</v>
      </c>
      <c r="I167" s="43">
        <v>11.1</v>
      </c>
      <c r="J167" s="43">
        <v>111.2</v>
      </c>
      <c r="K167" s="44">
        <v>86</v>
      </c>
      <c r="L167" s="43"/>
    </row>
    <row r="168" spans="1:12" ht="14.4" x14ac:dyDescent="0.3">
      <c r="A168" s="23"/>
      <c r="B168" s="15"/>
      <c r="C168" s="11"/>
      <c r="D168" s="7" t="s">
        <v>27</v>
      </c>
      <c r="E168" s="42" t="s">
        <v>61</v>
      </c>
      <c r="F168" s="43">
        <f>[1]Лист1!F168</f>
        <v>110</v>
      </c>
      <c r="G168" s="43">
        <v>9.66</v>
      </c>
      <c r="H168" s="43">
        <v>9.56</v>
      </c>
      <c r="I168" s="43">
        <v>13.3</v>
      </c>
      <c r="J168" s="43">
        <v>202.2</v>
      </c>
      <c r="K168" s="44">
        <v>268</v>
      </c>
      <c r="L168" s="43"/>
    </row>
    <row r="169" spans="1:12" ht="14.4" x14ac:dyDescent="0.3">
      <c r="A169" s="23"/>
      <c r="B169" s="15"/>
      <c r="C169" s="11"/>
      <c r="D169" s="7" t="s">
        <v>28</v>
      </c>
      <c r="E169" s="42" t="s">
        <v>39</v>
      </c>
      <c r="F169" s="43">
        <f>[1]Лист1!F169</f>
        <v>150</v>
      </c>
      <c r="G169" s="43">
        <v>10.050000000000001</v>
      </c>
      <c r="H169" s="43">
        <v>15.5</v>
      </c>
      <c r="I169" s="43">
        <v>10.8</v>
      </c>
      <c r="J169" s="51">
        <v>263.8</v>
      </c>
      <c r="K169" s="44">
        <v>302</v>
      </c>
      <c r="L169" s="43"/>
    </row>
    <row r="170" spans="1:12" ht="14.4" x14ac:dyDescent="0.3">
      <c r="A170" s="23"/>
      <c r="B170" s="15"/>
      <c r="C170" s="11"/>
      <c r="D170" s="7" t="s">
        <v>29</v>
      </c>
      <c r="E170" s="42" t="s">
        <v>62</v>
      </c>
      <c r="F170" s="43">
        <f>[1]Лист1!F170</f>
        <v>200</v>
      </c>
      <c r="G170" s="43">
        <v>0.6</v>
      </c>
      <c r="H170" s="43">
        <v>0</v>
      </c>
      <c r="I170" s="43">
        <v>27.9</v>
      </c>
      <c r="J170" s="43">
        <v>113</v>
      </c>
      <c r="K170" s="44">
        <v>344</v>
      </c>
      <c r="L170" s="43"/>
    </row>
    <row r="171" spans="1:12" ht="14.4" x14ac:dyDescent="0.3">
      <c r="A171" s="23"/>
      <c r="B171" s="15"/>
      <c r="C171" s="11"/>
      <c r="D171" s="7" t="s">
        <v>30</v>
      </c>
      <c r="E171" s="42" t="str">
        <f>[1]Лист1!E171</f>
        <v xml:space="preserve">Хлеб пшеничный </v>
      </c>
      <c r="F171" s="43">
        <f>[1]Лист1!F171</f>
        <v>75</v>
      </c>
      <c r="G171" s="43">
        <v>5.93</v>
      </c>
      <c r="H171" s="43">
        <v>0.75</v>
      </c>
      <c r="I171" s="43">
        <v>36.229999999999997</v>
      </c>
      <c r="J171" s="43">
        <v>175.35</v>
      </c>
      <c r="K171" s="44">
        <f>[1]Лист1!K171</f>
        <v>405</v>
      </c>
      <c r="L171" s="43"/>
    </row>
    <row r="172" spans="1:12" ht="14.4" x14ac:dyDescent="0.3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31</v>
      </c>
      <c r="E175" s="9"/>
      <c r="F175" s="19">
        <f>SUM(F166:F174)</f>
        <v>595</v>
      </c>
      <c r="G175" s="19">
        <f t="shared" ref="G175:I175" si="80">SUM(G166:G174)</f>
        <v>30.14</v>
      </c>
      <c r="H175" s="19">
        <f t="shared" si="80"/>
        <v>35.409999999999997</v>
      </c>
      <c r="I175" s="19">
        <f t="shared" si="80"/>
        <v>101.22999999999999</v>
      </c>
      <c r="J175" s="19">
        <v>838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595</v>
      </c>
      <c r="G176" s="32">
        <f t="shared" ref="G176" si="82">G165+G175</f>
        <v>30.14</v>
      </c>
      <c r="H176" s="32">
        <f t="shared" ref="H176" si="83">H165+H175</f>
        <v>35.409999999999997</v>
      </c>
      <c r="I176" s="32">
        <f t="shared" ref="I176" si="84">I165+I175</f>
        <v>101.22999999999999</v>
      </c>
      <c r="J176" s="32">
        <f t="shared" ref="J176:L176" si="85">J165+J175</f>
        <v>838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31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 t="s">
        <v>64</v>
      </c>
      <c r="F186" s="43">
        <f>[1]Лист1!F186</f>
        <v>200</v>
      </c>
      <c r="G186" s="43">
        <v>2.8</v>
      </c>
      <c r="H186" s="43">
        <v>2.9</v>
      </c>
      <c r="I186" s="43">
        <v>21.8</v>
      </c>
      <c r="J186" s="43">
        <v>124.1</v>
      </c>
      <c r="K186" s="44">
        <v>113</v>
      </c>
      <c r="L186" s="43"/>
    </row>
    <row r="187" spans="1:12" ht="14.4" x14ac:dyDescent="0.3">
      <c r="A187" s="23"/>
      <c r="B187" s="15"/>
      <c r="C187" s="11"/>
      <c r="D187" s="7" t="s">
        <v>27</v>
      </c>
      <c r="E187" s="42" t="s">
        <v>65</v>
      </c>
      <c r="F187" s="43">
        <v>200</v>
      </c>
      <c r="G187" s="43">
        <v>11.5</v>
      </c>
      <c r="H187" s="43">
        <v>13.4</v>
      </c>
      <c r="I187" s="43">
        <v>9.6</v>
      </c>
      <c r="J187" s="51">
        <v>202</v>
      </c>
      <c r="K187" s="44">
        <v>189</v>
      </c>
      <c r="L187" s="43"/>
    </row>
    <row r="188" spans="1:12" ht="14.4" x14ac:dyDescent="0.3">
      <c r="A188" s="23"/>
      <c r="B188" s="15"/>
      <c r="C188" s="11"/>
      <c r="D188" s="7" t="s">
        <v>28</v>
      </c>
      <c r="E188" s="42">
        <f>[1]Лист1!E188</f>
        <v>0</v>
      </c>
      <c r="F188" s="43">
        <f>[1]Лист1!F188</f>
        <v>0</v>
      </c>
      <c r="G188" s="43">
        <f>[1]Лист1!G188</f>
        <v>0</v>
      </c>
      <c r="H188" s="43">
        <f>[1]Лист1!H188</f>
        <v>0</v>
      </c>
      <c r="I188" s="43">
        <f>[1]Лист1!I188</f>
        <v>0</v>
      </c>
      <c r="J188" s="43">
        <f>[1]Лист1!J188</f>
        <v>0</v>
      </c>
      <c r="K188" s="44">
        <f>[1]Лист1!K188</f>
        <v>0</v>
      </c>
      <c r="L188" s="43"/>
    </row>
    <row r="189" spans="1:12" ht="14.4" x14ac:dyDescent="0.3">
      <c r="A189" s="23"/>
      <c r="B189" s="15"/>
      <c r="C189" s="11"/>
      <c r="D189" s="7" t="s">
        <v>29</v>
      </c>
      <c r="E189" s="42" t="s">
        <v>66</v>
      </c>
      <c r="F189" s="43">
        <f>[1]Лист1!F189</f>
        <v>200</v>
      </c>
      <c r="G189" s="43">
        <v>0.6</v>
      </c>
      <c r="H189" s="43">
        <v>0</v>
      </c>
      <c r="I189" s="43">
        <v>27.9</v>
      </c>
      <c r="J189" s="43">
        <v>113.8</v>
      </c>
      <c r="K189" s="44">
        <v>349</v>
      </c>
      <c r="L189" s="43"/>
    </row>
    <row r="190" spans="1:12" ht="14.4" x14ac:dyDescent="0.3">
      <c r="A190" s="23"/>
      <c r="B190" s="15"/>
      <c r="C190" s="11"/>
      <c r="D190" s="7" t="s">
        <v>30</v>
      </c>
      <c r="E190" s="42" t="str">
        <f>[1]Лист1!E190</f>
        <v>Хлеб пшеничный</v>
      </c>
      <c r="F190" s="43">
        <f>[1]Лист1!F190</f>
        <v>75</v>
      </c>
      <c r="G190" s="43">
        <v>5.93</v>
      </c>
      <c r="H190" s="43">
        <v>0.75</v>
      </c>
      <c r="I190" s="43">
        <v>36.229999999999997</v>
      </c>
      <c r="J190" s="43">
        <v>175.35</v>
      </c>
      <c r="K190" s="44">
        <f>[1]Лист1!K190</f>
        <v>405</v>
      </c>
      <c r="L190" s="43"/>
    </row>
    <row r="191" spans="1:12" ht="14.4" x14ac:dyDescent="0.3">
      <c r="A191" s="23"/>
      <c r="B191" s="15"/>
      <c r="C191" s="11"/>
      <c r="D191" s="7"/>
      <c r="E191" s="53" t="s">
        <v>63</v>
      </c>
      <c r="F191" s="43">
        <v>50</v>
      </c>
      <c r="G191" s="43">
        <v>6.5</v>
      </c>
      <c r="H191" s="43">
        <v>12</v>
      </c>
      <c r="I191" s="43">
        <v>67</v>
      </c>
      <c r="J191" s="43">
        <v>390</v>
      </c>
      <c r="K191" s="44">
        <v>102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31</v>
      </c>
      <c r="E194" s="9"/>
      <c r="F194" s="19">
        <f>SUM(F185:F193)</f>
        <v>725</v>
      </c>
      <c r="G194" s="19">
        <f t="shared" ref="G194:I194" si="88">SUM(G185:G193)</f>
        <v>27.33</v>
      </c>
      <c r="H194" s="19">
        <f t="shared" si="88"/>
        <v>29.05</v>
      </c>
      <c r="I194" s="19">
        <f t="shared" si="88"/>
        <v>162.53</v>
      </c>
      <c r="J194" s="19">
        <v>716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725</v>
      </c>
      <c r="G195" s="32">
        <f t="shared" ref="G195" si="90">G184+G194</f>
        <v>27.33</v>
      </c>
      <c r="H195" s="32">
        <f t="shared" ref="H195" si="91">H184+H194</f>
        <v>29.05</v>
      </c>
      <c r="I195" s="32">
        <f t="shared" ref="I195" si="92">I184+I194</f>
        <v>162.53</v>
      </c>
      <c r="J195" s="32">
        <f t="shared" ref="J195:L195" si="93">J184+J194</f>
        <v>716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693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25.955000000000002</v>
      </c>
      <c r="H196" s="34">
        <f t="shared" si="94"/>
        <v>28.042999999999999</v>
      </c>
      <c r="I196" s="34">
        <f t="shared" si="94"/>
        <v>122.66199999999999</v>
      </c>
      <c r="J196" s="34">
        <f t="shared" si="94"/>
        <v>813.98</v>
      </c>
      <c r="K196" s="34"/>
      <c r="L196" s="34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2025-03-14T09:29:17Z</cp:lastPrinted>
  <dcterms:created xsi:type="dcterms:W3CDTF">2022-05-16T14:23:56Z</dcterms:created>
  <dcterms:modified xsi:type="dcterms:W3CDTF">2025-03-15T05:46:43Z</dcterms:modified>
</cp:coreProperties>
</file>